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usfirst-my.sharepoint.com/personal/mgrenier_firstinspires_org/Documents/Desktop/"/>
    </mc:Choice>
  </mc:AlternateContent>
  <xr:revisionPtr revIDLastSave="268" documentId="8_{126234FE-098D-4F82-B0CE-F04ACF74F1D1}" xr6:coauthVersionLast="47" xr6:coauthVersionMax="47" xr10:uidLastSave="{6F0C1F07-F4F7-4C89-A5F8-2AE1D5813E8D}"/>
  <bookViews>
    <workbookView xWindow="-120" yWindow="-120" windowWidth="29040" windowHeight="15840" activeTab="1" xr2:uid="{EAC0E396-3CF3-4E6B-AB3F-5B683884511F}"/>
  </bookViews>
  <sheets>
    <sheet name="Instructions" sheetId="5" r:id="rId1"/>
    <sheet name="Score Calculator" sheetId="2" r:id="rId2"/>
    <sheet name="Leaderboard"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2" l="1"/>
  <c r="E15" i="2"/>
  <c r="E5" i="2"/>
  <c r="E12" i="2"/>
  <c r="J5" i="4"/>
  <c r="J6" i="4"/>
  <c r="J7" i="4"/>
  <c r="J8" i="4"/>
  <c r="J9" i="4"/>
  <c r="J10" i="4"/>
  <c r="J11" i="4"/>
  <c r="J12" i="4"/>
  <c r="J13" i="4"/>
  <c r="J14" i="4"/>
  <c r="J4" i="4"/>
  <c r="I12" i="2"/>
  <c r="I8" i="2"/>
  <c r="I4" i="2"/>
  <c r="E8" i="2"/>
  <c r="I9" i="2"/>
  <c r="E9" i="2"/>
  <c r="E4" i="2"/>
  <c r="K14" i="4" l="1"/>
  <c r="G15" i="2"/>
  <c r="K5" i="4"/>
  <c r="K13" i="4"/>
  <c r="K4" i="4"/>
  <c r="K12" i="4"/>
  <c r="K11" i="4"/>
  <c r="K10" i="4"/>
  <c r="K9" i="4"/>
  <c r="K8" i="4"/>
  <c r="K7" i="4"/>
  <c r="K6" i="4"/>
</calcChain>
</file>

<file path=xl/sharedStrings.xml><?xml version="1.0" encoding="utf-8"?>
<sst xmlns="http://schemas.openxmlformats.org/spreadsheetml/2006/main" count="42" uniqueCount="34">
  <si>
    <r>
      <rPr>
        <b/>
        <sz val="12"/>
        <color rgb="FF000000"/>
        <rFont val="Arial"/>
      </rPr>
      <t>IMPORTANT:</t>
    </r>
    <r>
      <rPr>
        <sz val="12"/>
        <color rgb="FF000000"/>
        <rFont val="Arial"/>
      </rPr>
      <t xml:space="preserve"> Download or save a copy of this file before adding values. </t>
    </r>
  </si>
  <si>
    <t>Penalties​</t>
  </si>
  <si>
    <t>MATCH SCORE</t>
  </si>
  <si>
    <t>Team Name/Number</t>
  </si>
  <si>
    <t>Score 1</t>
  </si>
  <si>
    <t>Score 2</t>
  </si>
  <si>
    <t>Score 3</t>
  </si>
  <si>
    <t>Score 4</t>
  </si>
  <si>
    <t>Score 5</t>
  </si>
  <si>
    <t>Score 6</t>
  </si>
  <si>
    <t>Average Score</t>
  </si>
  <si>
    <t>Rank</t>
  </si>
  <si>
    <t>Enter Team Name</t>
  </si>
  <si>
    <t>Resources in the grand tree base (max. 20):​</t>
  </si>
  <si>
    <t>Resources in the canopy chamber (max. 15):</t>
  </si>
  <si>
    <t>Mission 02: Roots of Renewal ​</t>
  </si>
  <si>
    <t>Mission 03: Cave Waterfall</t>
  </si>
  <si>
    <t>All keystone species are released from the nest:</t>
  </si>
  <si>
    <t>Invasive species added (max. 5):​</t>
  </si>
  <si>
    <t>Invasive species in the containment zone (max. 5):​</t>
  </si>
  <si>
    <t>Number of penalties received (max. 3):</t>
  </si>
  <si>
    <t>All resources are released from the hollow tree:</t>
  </si>
  <si>
    <t>Keystone species cycled through the waterfall (max. 50):</t>
  </si>
  <si>
    <t>Keystone species in microbiomes (max. 3 per microbiome):</t>
  </si>
  <si>
    <t>Keystone species or resources resting completely in the central haven:​</t>
  </si>
  <si>
    <r>
      <rPr>
        <b/>
        <sz val="12"/>
        <color rgb="FF000000"/>
        <rFont val="Arial"/>
      </rPr>
      <t xml:space="preserve">Score Calulator Instructions
1. </t>
    </r>
    <r>
      <rPr>
        <sz val="12"/>
        <color rgb="FF000000"/>
        <rFont val="Arial"/>
      </rPr>
      <t xml:space="preserve">Open the Score Calculator sheet. A separate score must be calculated for each team, each match.
</t>
    </r>
    <r>
      <rPr>
        <b/>
        <sz val="12"/>
        <color rgb="FF000000"/>
        <rFont val="Arial"/>
      </rPr>
      <t>2.</t>
    </r>
    <r>
      <rPr>
        <sz val="12"/>
        <color rgb="FF000000"/>
        <rFont val="Arial"/>
      </rPr>
      <t xml:space="preserve"> Enter values into columns D and H (</t>
    </r>
    <r>
      <rPr>
        <b/>
        <sz val="12"/>
        <color rgb="FF4EA72E"/>
        <rFont val="Arial"/>
      </rPr>
      <t>green text</t>
    </r>
    <r>
      <rPr>
        <sz val="12"/>
        <color rgb="FF000000"/>
        <rFont val="Arial"/>
      </rPr>
      <t xml:space="preserve">) for each mission. Do not edit any other cells on this sheet. As you enter values, the match score will update automatically.
</t>
    </r>
    <r>
      <rPr>
        <b/>
        <sz val="12"/>
        <color rgb="FF000000"/>
        <rFont val="Arial"/>
      </rPr>
      <t>3.</t>
    </r>
    <r>
      <rPr>
        <sz val="12"/>
        <color rgb="FF000000"/>
        <rFont val="Arial"/>
      </rPr>
      <t xml:space="preserve"> When all values are entered, confirm the final match score in cell G15. 
</t>
    </r>
    <r>
      <rPr>
        <b/>
        <sz val="12"/>
        <color rgb="FF000000"/>
        <rFont val="Arial"/>
      </rPr>
      <t>4.</t>
    </r>
    <r>
      <rPr>
        <sz val="12"/>
        <color rgb="FF000000"/>
        <rFont val="Arial"/>
      </rPr>
      <t xml:space="preserve"> Add match score to Leaderboard sheet (see instructions below).
</t>
    </r>
    <r>
      <rPr>
        <b/>
        <sz val="12"/>
        <color rgb="FF000000"/>
        <rFont val="Arial"/>
      </rPr>
      <t>5.</t>
    </r>
    <r>
      <rPr>
        <sz val="12"/>
        <color rgb="FF000000"/>
        <rFont val="Arial"/>
      </rPr>
      <t xml:space="preserve"> Reset values in columns D and H to zero after the score has been recorded.
</t>
    </r>
    <r>
      <rPr>
        <b/>
        <sz val="12"/>
        <color rgb="FF000000"/>
        <rFont val="Arial"/>
      </rPr>
      <t>6.</t>
    </r>
    <r>
      <rPr>
        <sz val="12"/>
        <color rgb="FF000000"/>
        <rFont val="Arial"/>
      </rPr>
      <t xml:space="preserve"> Repeat steps 1-5 to calculate and enter the score for the next team or next match. 
</t>
    </r>
    <r>
      <rPr>
        <b/>
        <sz val="12"/>
        <color rgb="FF000000"/>
        <rFont val="Arial"/>
      </rPr>
      <t>Leaderboard Instructions
1.</t>
    </r>
    <r>
      <rPr>
        <sz val="12"/>
        <color rgb="FF000000"/>
        <rFont val="Arial"/>
      </rPr>
      <t xml:space="preserve"> Open the Leaderboard sheet.
</t>
    </r>
    <r>
      <rPr>
        <b/>
        <sz val="12"/>
        <color rgb="FF000000"/>
        <rFont val="Arial"/>
      </rPr>
      <t>2.</t>
    </r>
    <r>
      <rPr>
        <sz val="12"/>
        <color rgb="FF000000"/>
        <rFont val="Arial"/>
      </rPr>
      <t xml:space="preserve"> Enter the team name in column C.
</t>
    </r>
    <r>
      <rPr>
        <b/>
        <sz val="12"/>
        <color rgb="FF000000"/>
        <rFont val="Arial"/>
      </rPr>
      <t>3.</t>
    </r>
    <r>
      <rPr>
        <sz val="12"/>
        <color rgb="FF000000"/>
        <rFont val="Arial"/>
      </rPr>
      <t xml:space="preserve"> Enter the match score from the score calulator in the corresponding cell (columns D-F) for that match. 
</t>
    </r>
    <r>
      <rPr>
        <b/>
        <sz val="12"/>
        <color rgb="FF000000"/>
        <rFont val="Arial"/>
      </rPr>
      <t>4.</t>
    </r>
    <r>
      <rPr>
        <sz val="12"/>
        <color rgb="FF000000"/>
        <rFont val="Arial"/>
      </rPr>
      <t xml:space="preserve"> Repeat step 3 for each team, each match until all matches are complete. The leaderboard will automatically calculate the average across all matches and rank all teams. 
</t>
    </r>
    <r>
      <rPr>
        <b/>
        <sz val="12"/>
        <color rgb="FF000000"/>
        <rFont val="Arial"/>
      </rPr>
      <t>5.</t>
    </r>
    <r>
      <rPr>
        <sz val="12"/>
        <color rgb="FF000000"/>
        <rFont val="Arial"/>
      </rPr>
      <t xml:space="preserve"> Refer to column H for overall ranking once all scores have been entered. The team with the highest average score wins. First, second, and third place will be highlighted as gold, silver, and bronze, respectively.</t>
    </r>
  </si>
  <si>
    <t>Y/N</t>
  </si>
  <si>
    <r>
      <t>Mission 01: Mighty Microbiomes</t>
    </r>
    <r>
      <rPr>
        <sz val="18"/>
        <color rgb="FF5EA12E"/>
        <rFont val="Arial"/>
        <family val="2"/>
      </rPr>
      <t xml:space="preserve"> </t>
    </r>
    <r>
      <rPr>
        <b/>
        <sz val="18"/>
        <color rgb="FF5EA12E"/>
        <rFont val="Arial"/>
        <family val="2"/>
      </rPr>
      <t>​</t>
    </r>
  </si>
  <si>
    <r>
      <rPr>
        <b/>
        <sz val="14"/>
        <color theme="1"/>
        <rFont val="Arial"/>
        <family val="2"/>
      </rPr>
      <t>Bonus:</t>
    </r>
    <r>
      <rPr>
        <sz val="14"/>
        <color theme="1"/>
        <rFont val="Arial"/>
        <family val="2"/>
      </rPr>
      <t xml:space="preserve"> At least three keystone species are in the young
forest microbiome and the invasive queen on the opposite
side of the field is knocked down:</t>
    </r>
  </si>
  <si>
    <t>Mission 04: Rainforest Awakening ​</t>
  </si>
  <si>
    <t>Mission 05: Central Haven ​</t>
  </si>
  <si>
    <t>Level Up Challenge: Invasive Attack​</t>
  </si>
  <si>
    <t>BIOGLOW™ Future Edition Score Calculator</t>
  </si>
  <si>
    <t>Game Score Calculator &amp; Leaderboard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</si>
</sst>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4"/>
      <color rgb="FF000000"/>
      <name val="Arial"/>
      <family val="2"/>
    </font>
    <font>
      <b/>
      <sz val="14"/>
      <color rgb="FF000000"/>
      <name val="Arial"/>
      <family val="2"/>
    </font>
    <font>
      <b/>
      <sz val="18"/>
      <color rgb="FFFFFFFF"/>
      <name val="Arial"/>
      <family val="2"/>
    </font>
    <font>
      <sz val="14"/>
      <color theme="1"/>
      <name val="Arial"/>
      <family val="2"/>
    </font>
    <font>
      <b/>
      <sz val="14"/>
      <color theme="1"/>
      <name val="Arial"/>
      <family val="2"/>
    </font>
    <font>
      <b/>
      <sz val="14"/>
      <color theme="0"/>
      <name val="Arial"/>
      <family val="2"/>
    </font>
    <font>
      <sz val="12"/>
      <color theme="1"/>
      <name val="Arial"/>
      <family val="2"/>
    </font>
    <font>
      <b/>
      <sz val="12"/>
      <color rgb="FF000000"/>
      <name val="Arial"/>
    </font>
    <font>
      <sz val="12"/>
      <color rgb="FF000000"/>
      <name val="Arial"/>
    </font>
    <font>
      <b/>
      <sz val="12"/>
      <color rgb="FF4EA72E"/>
      <name val="Arial"/>
    </font>
    <font>
      <b/>
      <sz val="14"/>
      <color theme="9"/>
      <name val="Arial"/>
      <family val="2"/>
    </font>
    <font>
      <b/>
      <sz val="12"/>
      <color theme="9"/>
      <name val="Arial"/>
      <family val="2"/>
    </font>
    <font>
      <b/>
      <sz val="18"/>
      <color rgb="FF5EA12E"/>
      <name val="Arial"/>
      <family val="2"/>
    </font>
    <font>
      <sz val="18"/>
      <color rgb="FF5EA12E"/>
      <name val="Arial"/>
      <family val="2"/>
    </font>
    <font>
      <sz val="12"/>
      <color rgb="FF000000"/>
      <name val="Arial"/>
      <family val="2"/>
    </font>
    <font>
      <sz val="11"/>
      <color theme="1"/>
      <name val="Arial"/>
      <family val="2"/>
    </font>
    <font>
      <b/>
      <sz val="20"/>
      <color theme="1"/>
      <name val="Arial"/>
      <family val="2"/>
    </font>
    <font>
      <sz val="18"/>
      <color theme="1"/>
      <name val="Aptos Narrow"/>
      <family val="2"/>
      <scheme val="minor"/>
    </font>
    <font>
      <b/>
      <sz val="18"/>
      <color theme="0"/>
      <name val="Arial"/>
      <family val="2"/>
    </font>
    <font>
      <b/>
      <sz val="14"/>
      <color rgb="FF5EA12E"/>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rgb="FFBFD888"/>
        <bgColor indexed="64"/>
      </patternFill>
    </fill>
    <fill>
      <patternFill patternType="solid">
        <fgColor rgb="FF5EA12E"/>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rgb="FF5EA12E"/>
      </left>
      <right/>
      <top style="medium">
        <color rgb="FF5EA12E"/>
      </top>
      <bottom style="medium">
        <color rgb="FF5EA12E"/>
      </bottom>
      <diagonal/>
    </border>
    <border>
      <left/>
      <right/>
      <top style="medium">
        <color rgb="FF5EA12E"/>
      </top>
      <bottom style="medium">
        <color rgb="FF5EA12E"/>
      </bottom>
      <diagonal/>
    </border>
    <border>
      <left/>
      <right style="medium">
        <color rgb="FF5EA12E"/>
      </right>
      <top style="medium">
        <color rgb="FF5EA12E"/>
      </top>
      <bottom style="medium">
        <color rgb="FF5EA12E"/>
      </bottom>
      <diagonal/>
    </border>
    <border>
      <left style="medium">
        <color rgb="FF5EA12E"/>
      </left>
      <right/>
      <top/>
      <bottom/>
      <diagonal/>
    </border>
    <border>
      <left/>
      <right style="medium">
        <color rgb="FF5EA12E"/>
      </right>
      <top/>
      <bottom/>
      <diagonal/>
    </border>
    <border>
      <left style="medium">
        <color rgb="FF5EA12E"/>
      </left>
      <right/>
      <top/>
      <bottom style="medium">
        <color rgb="FF5EA12E"/>
      </bottom>
      <diagonal/>
    </border>
    <border>
      <left/>
      <right/>
      <top/>
      <bottom style="medium">
        <color rgb="FF5EA12E"/>
      </bottom>
      <diagonal/>
    </border>
    <border>
      <left/>
      <right style="medium">
        <color rgb="FF5EA12E"/>
      </right>
      <top/>
      <bottom style="medium">
        <color rgb="FF5EA12E"/>
      </bottom>
      <diagonal/>
    </border>
    <border>
      <left style="medium">
        <color rgb="FF5EA12E"/>
      </left>
      <right style="medium">
        <color rgb="FF5EA12E"/>
      </right>
      <top style="medium">
        <color rgb="FF5EA12E"/>
      </top>
      <bottom style="medium">
        <color rgb="FF5EA12E"/>
      </bottom>
      <diagonal/>
    </border>
    <border>
      <left style="medium">
        <color rgb="FF5EA12E"/>
      </left>
      <right style="medium">
        <color rgb="FF5EA12E"/>
      </right>
      <top/>
      <bottom/>
      <diagonal/>
    </border>
    <border>
      <left style="medium">
        <color rgb="FF5EA12E"/>
      </left>
      <right style="medium">
        <color rgb="FF5EA12E"/>
      </right>
      <top/>
      <bottom style="medium">
        <color rgb="FF5EA12E"/>
      </bottom>
      <diagonal/>
    </border>
  </borders>
  <cellStyleXfs count="1">
    <xf numFmtId="0" fontId="0" fillId="0" borderId="0"/>
  </cellStyleXfs>
  <cellXfs count="61">
    <xf numFmtId="0" fontId="0" fillId="0" borderId="0" xfId="0"/>
    <xf numFmtId="0" fontId="1" fillId="2" borderId="0" xfId="0" applyFont="1" applyFill="1" applyAlignment="1">
      <alignment horizontal="left" vertical="center" wrapText="1"/>
    </xf>
    <xf numFmtId="0" fontId="0" fillId="2" borderId="1" xfId="0" applyFill="1" applyBorder="1"/>
    <xf numFmtId="0" fontId="0" fillId="2" borderId="2" xfId="0" applyFill="1" applyBorder="1"/>
    <xf numFmtId="0" fontId="0" fillId="2" borderId="3" xfId="0" applyFill="1" applyBorder="1"/>
    <xf numFmtId="0" fontId="0" fillId="2" borderId="7" xfId="0" applyFill="1" applyBorder="1"/>
    <xf numFmtId="0" fontId="0" fillId="2" borderId="8" xfId="0" applyFill="1" applyBorder="1"/>
    <xf numFmtId="0" fontId="3" fillId="2" borderId="7" xfId="0" applyFont="1" applyFill="1" applyBorder="1" applyAlignment="1">
      <alignment horizontal="center" vertical="center" wrapText="1"/>
    </xf>
    <xf numFmtId="0" fontId="0" fillId="2" borderId="4" xfId="0" applyFill="1" applyBorder="1"/>
    <xf numFmtId="0" fontId="0" fillId="2" borderId="5" xfId="0" applyFill="1" applyBorder="1"/>
    <xf numFmtId="0" fontId="0" fillId="2" borderId="6" xfId="0" applyFill="1" applyBorder="1"/>
    <xf numFmtId="0" fontId="2" fillId="2" borderId="0" xfId="0" applyFont="1" applyFill="1" applyAlignment="1">
      <alignment horizontal="left" vertical="center" wrapText="1"/>
    </xf>
    <xf numFmtId="0" fontId="11" fillId="0" borderId="0" xfId="0" applyFont="1" applyAlignment="1">
      <alignment horizontal="right" vertical="center" wrapText="1"/>
    </xf>
    <xf numFmtId="0" fontId="1" fillId="0" borderId="12" xfId="0" applyFont="1" applyBorder="1" applyAlignment="1">
      <alignment horizontal="left" vertical="center" wrapText="1"/>
    </xf>
    <xf numFmtId="0" fontId="11" fillId="0" borderId="0" xfId="0" applyFont="1" applyAlignment="1">
      <alignment horizontal="right" vertical="center"/>
    </xf>
    <xf numFmtId="0" fontId="2" fillId="0" borderId="13" xfId="0" applyFont="1" applyBorder="1" applyAlignment="1">
      <alignment horizontal="right" vertical="center" wrapText="1"/>
    </xf>
    <xf numFmtId="0" fontId="4" fillId="0" borderId="14" xfId="0" applyFont="1" applyBorder="1" applyAlignment="1">
      <alignment wrapText="1"/>
    </xf>
    <xf numFmtId="0" fontId="11" fillId="0" borderId="15" xfId="0" applyFont="1" applyBorder="1" applyAlignment="1">
      <alignment horizontal="right" vertical="center"/>
    </xf>
    <xf numFmtId="0" fontId="2" fillId="0" borderId="16" xfId="0" applyFont="1" applyBorder="1" applyAlignment="1">
      <alignment horizontal="right" vertical="center" wrapText="1"/>
    </xf>
    <xf numFmtId="0" fontId="1" fillId="0" borderId="14" xfId="0" applyFont="1" applyBorder="1" applyAlignment="1">
      <alignment horizontal="left" vertical="center" wrapText="1"/>
    </xf>
    <xf numFmtId="0" fontId="11" fillId="0" borderId="15" xfId="0" applyFont="1" applyBorder="1" applyAlignment="1">
      <alignment horizontal="right" vertical="center" wrapText="1"/>
    </xf>
    <xf numFmtId="0" fontId="16" fillId="0" borderId="0" xfId="0" applyFont="1"/>
    <xf numFmtId="0" fontId="16" fillId="2" borderId="1" xfId="0" applyFont="1" applyFill="1" applyBorder="1"/>
    <xf numFmtId="0" fontId="16" fillId="2" borderId="2" xfId="0" applyFont="1" applyFill="1" applyBorder="1"/>
    <xf numFmtId="0" fontId="16" fillId="2" borderId="3" xfId="0" applyFont="1" applyFill="1" applyBorder="1"/>
    <xf numFmtId="0" fontId="16" fillId="2" borderId="7" xfId="0" applyFont="1" applyFill="1" applyBorder="1"/>
    <xf numFmtId="0" fontId="16" fillId="2" borderId="0" xfId="0" applyFont="1" applyFill="1"/>
    <xf numFmtId="0" fontId="16" fillId="2" borderId="8" xfId="0" applyFont="1" applyFill="1" applyBorder="1"/>
    <xf numFmtId="0" fontId="17" fillId="2" borderId="0" xfId="0" applyFont="1" applyFill="1" applyAlignment="1">
      <alignment horizontal="center" vertical="center"/>
    </xf>
    <xf numFmtId="0" fontId="16" fillId="2" borderId="4" xfId="0" applyFont="1" applyFill="1" applyBorder="1"/>
    <xf numFmtId="0" fontId="16" fillId="2" borderId="5" xfId="0" applyFont="1" applyFill="1" applyBorder="1"/>
    <xf numFmtId="0" fontId="16" fillId="2" borderId="6" xfId="0" applyFont="1" applyFill="1" applyBorder="1"/>
    <xf numFmtId="0" fontId="18" fillId="2" borderId="7" xfId="0" applyFont="1" applyFill="1" applyBorder="1"/>
    <xf numFmtId="0" fontId="18" fillId="2" borderId="8" xfId="0" applyFont="1" applyFill="1" applyBorder="1"/>
    <xf numFmtId="0" fontId="18" fillId="0" borderId="0" xfId="0" applyFont="1"/>
    <xf numFmtId="0" fontId="12" fillId="0" borderId="0" xfId="0" applyFont="1"/>
    <xf numFmtId="0" fontId="4" fillId="0" borderId="13" xfId="0" applyFont="1" applyBorder="1" applyAlignment="1">
      <alignment horizontal="center"/>
    </xf>
    <xf numFmtId="0" fontId="12" fillId="0" borderId="15" xfId="0" applyFont="1" applyBorder="1"/>
    <xf numFmtId="0" fontId="4" fillId="0" borderId="16" xfId="0" applyFont="1" applyBorder="1" applyAlignment="1">
      <alignment horizontal="center"/>
    </xf>
    <xf numFmtId="0" fontId="7" fillId="0" borderId="12" xfId="0" applyFont="1" applyBorder="1"/>
    <xf numFmtId="0" fontId="7" fillId="0" borderId="14" xfId="0" applyFont="1" applyBorder="1"/>
    <xf numFmtId="0" fontId="12" fillId="0" borderId="18" xfId="0" applyFont="1" applyBorder="1"/>
    <xf numFmtId="0" fontId="12" fillId="0" borderId="19" xfId="0" applyFont="1" applyBorder="1"/>
    <xf numFmtId="1" fontId="5" fillId="0" borderId="18" xfId="0" applyNumberFormat="1" applyFont="1" applyBorder="1" applyAlignment="1">
      <alignment horizontal="center"/>
    </xf>
    <xf numFmtId="1" fontId="5" fillId="0" borderId="19" xfId="0" applyNumberFormat="1" applyFont="1" applyBorder="1" applyAlignment="1">
      <alignment horizontal="center"/>
    </xf>
    <xf numFmtId="0" fontId="6" fillId="4" borderId="9" xfId="0" applyFont="1" applyFill="1" applyBorder="1" applyAlignment="1">
      <alignment horizontal="center"/>
    </xf>
    <xf numFmtId="0" fontId="20" fillId="3" borderId="17" xfId="0" applyFont="1" applyFill="1" applyBorder="1" applyAlignment="1">
      <alignment horizontal="center"/>
    </xf>
    <xf numFmtId="0" fontId="20" fillId="3" borderId="10" xfId="0" applyFont="1" applyFill="1" applyBorder="1" applyAlignment="1">
      <alignment horizontal="center"/>
    </xf>
    <xf numFmtId="0" fontId="20" fillId="3" borderId="11" xfId="0" applyFont="1" applyFill="1" applyBorder="1" applyAlignment="1">
      <alignment horizontal="center"/>
    </xf>
    <xf numFmtId="0" fontId="9" fillId="0" borderId="17" xfId="0" applyFont="1" applyBorder="1" applyAlignment="1">
      <alignment horizontal="center" vertical="center" wrapText="1"/>
    </xf>
    <xf numFmtId="0" fontId="15" fillId="0" borderId="19" xfId="0" applyFont="1" applyBorder="1" applyAlignment="1">
      <alignment vertical="center" wrapText="1"/>
    </xf>
    <xf numFmtId="0" fontId="19" fillId="4" borderId="17" xfId="0" applyFont="1" applyFill="1" applyBorder="1" applyAlignment="1">
      <alignment horizontal="center"/>
    </xf>
    <xf numFmtId="0" fontId="13" fillId="3" borderId="9"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9" fillId="4" borderId="9"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4" borderId="11" xfId="0" applyFont="1" applyFill="1" applyBorder="1" applyAlignment="1">
      <alignment horizontal="center" vertical="center" wrapText="1"/>
    </xf>
  </cellXfs>
  <cellStyles count="1">
    <cellStyle name="Normal" xfId="0" builtinId="0"/>
  </cellStyles>
  <dxfs count="4">
    <dxf>
      <fill>
        <patternFill>
          <bgColor rgb="FFAE8E76"/>
        </patternFill>
      </fill>
    </dxf>
    <dxf>
      <fill>
        <patternFill>
          <bgColor rgb="FFDBD55B"/>
        </patternFill>
      </fill>
    </dxf>
    <dxf>
      <fill>
        <patternFill>
          <bgColor theme="0" tint="-0.14996795556505021"/>
        </patternFill>
      </fill>
    </dxf>
    <dxf>
      <fill>
        <patternFill>
          <bgColor rgb="FFB69E62"/>
        </patternFill>
      </fill>
    </dxf>
  </dxfs>
  <tableStyles count="0" defaultTableStyle="TableStyleMedium2" defaultPivotStyle="PivotStyleLight16"/>
  <colors>
    <mruColors>
      <color rgb="FF5EA12E"/>
      <color rgb="FFBFD888"/>
      <color rgb="FF5BBCAB"/>
      <color rgb="FFF5FFF6"/>
      <color rgb="FFB69E62"/>
      <color rgb="FFAE8E76"/>
      <color rgb="FFDBD55B"/>
      <color rgb="FF11A3A1"/>
      <color rgb="FFFF76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C102A-08E0-4466-A229-F1B4D61E5975}">
  <sheetPr>
    <tabColor rgb="FFFF0000"/>
  </sheetPr>
  <dimension ref="B1:D7"/>
  <sheetViews>
    <sheetView workbookViewId="0">
      <selection activeCell="C6" sqref="C6"/>
    </sheetView>
  </sheetViews>
  <sheetFormatPr defaultColWidth="9.140625" defaultRowHeight="15" x14ac:dyDescent="0.25"/>
  <cols>
    <col min="1" max="1" width="3.85546875" customWidth="1"/>
    <col min="2" max="2" width="3.7109375" customWidth="1"/>
    <col min="3" max="3" width="125.5703125" customWidth="1"/>
    <col min="4" max="4" width="4.28515625" customWidth="1"/>
    <col min="5" max="5" width="9.140625" customWidth="1"/>
  </cols>
  <sheetData>
    <row r="1" spans="2:4" ht="15.75" thickBot="1" x14ac:dyDescent="0.3"/>
    <row r="2" spans="2:4" ht="16.5" customHeight="1" thickBot="1" x14ac:dyDescent="0.3">
      <c r="B2" s="2"/>
      <c r="C2" s="3"/>
      <c r="D2" s="4"/>
    </row>
    <row r="3" spans="2:4" s="34" customFormat="1" ht="26.25" customHeight="1" thickBot="1" x14ac:dyDescent="0.45">
      <c r="B3" s="32"/>
      <c r="C3" s="51" t="s">
        <v>32</v>
      </c>
      <c r="D3" s="33"/>
    </row>
    <row r="4" spans="2:4" ht="18.75" thickBot="1" x14ac:dyDescent="0.3">
      <c r="B4" s="5"/>
      <c r="C4" s="46" t="s">
        <v>33</v>
      </c>
      <c r="D4" s="6"/>
    </row>
    <row r="5" spans="2:4" ht="24" customHeight="1" thickBot="1" x14ac:dyDescent="0.3">
      <c r="B5" s="5"/>
      <c r="C5" s="49" t="s">
        <v>0</v>
      </c>
      <c r="D5" s="6"/>
    </row>
    <row r="6" spans="2:4" ht="409.5" customHeight="1" thickBot="1" x14ac:dyDescent="0.3">
      <c r="B6" s="5"/>
      <c r="C6" s="50" t="s">
        <v>25</v>
      </c>
      <c r="D6" s="6"/>
    </row>
    <row r="7" spans="2:4" ht="18" customHeight="1" thickBot="1" x14ac:dyDescent="0.3">
      <c r="B7" s="8"/>
      <c r="C7" s="9"/>
      <c r="D7" s="10"/>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66277-B5A6-49BF-A3B4-AFD7ACD274C9}">
  <sheetPr codeName="Sheet1">
    <pageSetUpPr autoPageBreaks="0"/>
  </sheetPr>
  <dimension ref="B1:J21"/>
  <sheetViews>
    <sheetView tabSelected="1" zoomScale="80" zoomScaleNormal="80" workbookViewId="0"/>
  </sheetViews>
  <sheetFormatPr defaultRowHeight="14.25" x14ac:dyDescent="0.2"/>
  <cols>
    <col min="1" max="1" width="3.5703125" style="21" customWidth="1"/>
    <col min="2" max="2" width="4" style="21" customWidth="1"/>
    <col min="3" max="3" width="73.7109375" style="21" customWidth="1"/>
    <col min="4" max="4" width="10.5703125" style="21" bestFit="1" customWidth="1"/>
    <col min="5" max="5" width="9.140625" style="21"/>
    <col min="6" max="6" width="4.28515625" style="21" customWidth="1"/>
    <col min="7" max="7" width="64" style="21" customWidth="1"/>
    <col min="8" max="8" width="10.5703125" style="21" bestFit="1" customWidth="1"/>
    <col min="9" max="9" width="9.140625" style="21"/>
    <col min="10" max="10" width="4.140625" style="21" customWidth="1"/>
    <col min="11" max="16384" width="9.140625" style="21"/>
  </cols>
  <sheetData>
    <row r="1" spans="2:10" ht="17.25" customHeight="1" thickBot="1" x14ac:dyDescent="0.25"/>
    <row r="2" spans="2:10" ht="18" customHeight="1" thickBot="1" x14ac:dyDescent="0.25">
      <c r="B2" s="22"/>
      <c r="C2" s="23"/>
      <c r="D2" s="23"/>
      <c r="E2" s="23"/>
      <c r="F2" s="23"/>
      <c r="G2" s="23"/>
      <c r="H2" s="23"/>
      <c r="I2" s="23"/>
      <c r="J2" s="24"/>
    </row>
    <row r="3" spans="2:10" ht="27" customHeight="1" thickBot="1" x14ac:dyDescent="0.25">
      <c r="B3" s="25"/>
      <c r="C3" s="52" t="s">
        <v>27</v>
      </c>
      <c r="D3" s="53"/>
      <c r="E3" s="54"/>
      <c r="F3" s="26"/>
      <c r="G3" s="52" t="s">
        <v>30</v>
      </c>
      <c r="H3" s="53"/>
      <c r="I3" s="54"/>
      <c r="J3" s="27"/>
    </row>
    <row r="4" spans="2:10" ht="36.75" thickBot="1" x14ac:dyDescent="0.25">
      <c r="B4" s="25"/>
      <c r="C4" s="13" t="s">
        <v>23</v>
      </c>
      <c r="D4" s="14">
        <v>0</v>
      </c>
      <c r="E4" s="15">
        <f>D4*20</f>
        <v>0</v>
      </c>
      <c r="F4" s="26"/>
      <c r="G4" s="19" t="s">
        <v>24</v>
      </c>
      <c r="H4" s="20">
        <v>0</v>
      </c>
      <c r="I4" s="18">
        <f>H4*5</f>
        <v>0</v>
      </c>
      <c r="J4" s="27"/>
    </row>
    <row r="5" spans="2:10" ht="60.75" customHeight="1" thickBot="1" x14ac:dyDescent="0.3">
      <c r="B5" s="25"/>
      <c r="C5" s="16" t="s">
        <v>28</v>
      </c>
      <c r="D5" s="17" t="s">
        <v>26</v>
      </c>
      <c r="E5" s="18">
        <f>IF(UPPER(D5)="Y",40,0)</f>
        <v>0</v>
      </c>
      <c r="F5" s="26"/>
      <c r="G5" s="26"/>
      <c r="H5" s="26"/>
      <c r="I5" s="26"/>
      <c r="J5" s="27"/>
    </row>
    <row r="6" spans="2:10" ht="22.5" customHeight="1" thickBot="1" x14ac:dyDescent="0.25">
      <c r="B6" s="7"/>
      <c r="C6" s="26"/>
      <c r="D6" s="26"/>
      <c r="E6" s="26"/>
      <c r="F6" s="26"/>
      <c r="G6" s="26"/>
      <c r="H6" s="26"/>
      <c r="I6" s="26"/>
      <c r="J6" s="27"/>
    </row>
    <row r="7" spans="2:10" ht="27" customHeight="1" thickBot="1" x14ac:dyDescent="0.25">
      <c r="B7" s="25"/>
      <c r="C7" s="52" t="s">
        <v>15</v>
      </c>
      <c r="D7" s="53"/>
      <c r="E7" s="54"/>
      <c r="F7" s="26"/>
      <c r="G7" s="52" t="s">
        <v>31</v>
      </c>
      <c r="H7" s="53"/>
      <c r="I7" s="54"/>
      <c r="J7" s="27"/>
    </row>
    <row r="8" spans="2:10" ht="27" customHeight="1" x14ac:dyDescent="0.2">
      <c r="B8" s="25"/>
      <c r="C8" s="13" t="s">
        <v>13</v>
      </c>
      <c r="D8" s="12">
        <v>0</v>
      </c>
      <c r="E8" s="15">
        <f>D8*5</f>
        <v>0</v>
      </c>
      <c r="F8" s="26"/>
      <c r="G8" s="13" t="s">
        <v>18</v>
      </c>
      <c r="H8" s="12">
        <v>0</v>
      </c>
      <c r="I8" s="15">
        <f>H8*20</f>
        <v>0</v>
      </c>
      <c r="J8" s="27"/>
    </row>
    <row r="9" spans="2:10" ht="27" customHeight="1" thickBot="1" x14ac:dyDescent="0.25">
      <c r="B9" s="25"/>
      <c r="C9" s="19" t="s">
        <v>14</v>
      </c>
      <c r="D9" s="20">
        <v>0</v>
      </c>
      <c r="E9" s="18">
        <f>D9*10</f>
        <v>0</v>
      </c>
      <c r="F9" s="26"/>
      <c r="G9" s="19" t="s">
        <v>19</v>
      </c>
      <c r="H9" s="20">
        <v>0</v>
      </c>
      <c r="I9" s="18">
        <f>H9*10</f>
        <v>0</v>
      </c>
      <c r="J9" s="27"/>
    </row>
    <row r="10" spans="2:10" ht="21" customHeight="1" thickBot="1" x14ac:dyDescent="0.25">
      <c r="B10" s="25"/>
      <c r="C10" s="1"/>
      <c r="D10" s="11"/>
      <c r="E10" s="11"/>
      <c r="F10" s="26"/>
      <c r="G10" s="26"/>
      <c r="H10" s="26"/>
      <c r="I10" s="26"/>
      <c r="J10" s="27"/>
    </row>
    <row r="11" spans="2:10" ht="27" customHeight="1" thickBot="1" x14ac:dyDescent="0.25">
      <c r="B11" s="25"/>
      <c r="C11" s="52" t="s">
        <v>16</v>
      </c>
      <c r="D11" s="53"/>
      <c r="E11" s="54"/>
      <c r="F11" s="26"/>
      <c r="G11" s="52" t="s">
        <v>1</v>
      </c>
      <c r="H11" s="53"/>
      <c r="I11" s="54"/>
      <c r="J11" s="27"/>
    </row>
    <row r="12" spans="2:10" ht="27" customHeight="1" thickBot="1" x14ac:dyDescent="0.25">
      <c r="B12" s="25"/>
      <c r="C12" s="19" t="s">
        <v>22</v>
      </c>
      <c r="D12" s="20">
        <v>0</v>
      </c>
      <c r="E12" s="18">
        <f>D12*5</f>
        <v>0</v>
      </c>
      <c r="F12" s="26"/>
      <c r="G12" s="19" t="s">
        <v>20</v>
      </c>
      <c r="H12" s="20">
        <v>0</v>
      </c>
      <c r="I12" s="18">
        <f>IF(H12=1,-10,IF(H12=2,-30,0))</f>
        <v>0</v>
      </c>
      <c r="J12" s="27"/>
    </row>
    <row r="13" spans="2:10" ht="20.25" customHeight="1" thickBot="1" x14ac:dyDescent="0.25">
      <c r="B13" s="7"/>
      <c r="C13" s="26"/>
      <c r="D13" s="26"/>
      <c r="E13" s="26"/>
      <c r="F13" s="26"/>
      <c r="G13" s="26"/>
      <c r="H13" s="26"/>
      <c r="I13" s="26"/>
      <c r="J13" s="27"/>
    </row>
    <row r="14" spans="2:10" ht="30.75" customHeight="1" thickBot="1" x14ac:dyDescent="0.25">
      <c r="B14" s="25"/>
      <c r="C14" s="52" t="s">
        <v>29</v>
      </c>
      <c r="D14" s="53"/>
      <c r="E14" s="54"/>
      <c r="F14" s="26"/>
      <c r="G14" s="58" t="s">
        <v>2</v>
      </c>
      <c r="H14" s="59"/>
      <c r="I14" s="60"/>
      <c r="J14" s="27"/>
    </row>
    <row r="15" spans="2:10" ht="38.25" customHeight="1" thickBot="1" x14ac:dyDescent="0.25">
      <c r="B15" s="25"/>
      <c r="C15" s="13" t="s">
        <v>17</v>
      </c>
      <c r="D15" s="14" t="s">
        <v>26</v>
      </c>
      <c r="E15" s="15">
        <f>IF(UPPER(D15)="Y",30,0)</f>
        <v>0</v>
      </c>
      <c r="F15" s="26"/>
      <c r="G15" s="55">
        <f>IF(H12&gt;=3,"0 (Penalties)",MAX(0,SUM(E4:E5,E8:E9,E12,I4,E15:E16,I8:I9)+I12))</f>
        <v>0</v>
      </c>
      <c r="H15" s="56"/>
      <c r="I15" s="57"/>
      <c r="J15" s="27"/>
    </row>
    <row r="16" spans="2:10" ht="38.25" customHeight="1" thickBot="1" x14ac:dyDescent="0.25">
      <c r="B16" s="25"/>
      <c r="C16" s="19" t="s">
        <v>21</v>
      </c>
      <c r="D16" s="17" t="s">
        <v>26</v>
      </c>
      <c r="E16" s="18">
        <f>IF(UPPER(D16)="Y",20,0)</f>
        <v>0</v>
      </c>
      <c r="F16" s="26"/>
      <c r="G16" s="28"/>
      <c r="H16" s="28"/>
      <c r="I16" s="28"/>
      <c r="J16" s="27"/>
    </row>
    <row r="17" spans="2:10" ht="22.5" customHeight="1" thickBot="1" x14ac:dyDescent="0.25">
      <c r="B17" s="29"/>
      <c r="C17" s="30"/>
      <c r="D17" s="30"/>
      <c r="E17" s="30"/>
      <c r="F17" s="30"/>
      <c r="G17" s="30"/>
      <c r="H17" s="30"/>
      <c r="I17" s="30"/>
      <c r="J17" s="31"/>
    </row>
    <row r="19" spans="2:10" ht="46.5" customHeight="1" x14ac:dyDescent="0.2"/>
    <row r="20" spans="2:10" ht="46.5" customHeight="1" x14ac:dyDescent="0.2"/>
    <row r="21" spans="2:10" ht="46.5" customHeight="1" x14ac:dyDescent="0.2"/>
  </sheetData>
  <sheetProtection sheet="1" objects="1" scenarios="1"/>
  <protectedRanges>
    <protectedRange sqref="D4:D5 D8:D9 D12 H4 D15:D16 H8:H9 H12" name="Scores"/>
  </protectedRanges>
  <mergeCells count="9">
    <mergeCell ref="C3:E3"/>
    <mergeCell ref="G3:I3"/>
    <mergeCell ref="G15:I15"/>
    <mergeCell ref="C14:E14"/>
    <mergeCell ref="G7:I7"/>
    <mergeCell ref="G14:I14"/>
    <mergeCell ref="C11:E11"/>
    <mergeCell ref="C7:E7"/>
    <mergeCell ref="G11:I11"/>
  </mergeCells>
  <dataValidations count="7">
    <dataValidation type="list" allowBlank="1" showInputMessage="1" showErrorMessage="1" sqref="D8 D10" xr:uid="{3C9AAD6B-7713-4DC3-B905-9B24C4CD2757}">
      <formula1>"0,1,2,3,4,5,6,7,8,9,10,11,12,13,14,15,16,17,18,19,20"</formula1>
    </dataValidation>
    <dataValidation type="list" allowBlank="1" showInputMessage="1" showErrorMessage="1" sqref="D12" xr:uid="{EB9A16F2-A1D2-4F90-A659-5873F8A669DC}">
      <formula1>"0,1,2,3,4,5,6,7,8,9,10,11,12,13,14,15,16,17,18,19,20,21,22,23,24,25,26,27,28,29,30,31,32,33,34,35,36,37,38,39,40,41,42,43,44,45,46,47,48,49,50"</formula1>
    </dataValidation>
    <dataValidation type="list" allowBlank="1" showInputMessage="1" showErrorMessage="1" sqref="D9" xr:uid="{4A24CA0D-5E66-4429-9077-4AD47C921880}">
      <formula1>"0,1,2,3,4,5,6,7,8,9,10,11,12,13,14,15"</formula1>
    </dataValidation>
    <dataValidation type="list" operator="lessThanOrEqual" allowBlank="1" showInputMessage="1" showErrorMessage="1" sqref="D4" xr:uid="{A36C25A5-507F-4DC0-93DF-EF603D36E912}">
      <formula1>"0,1,2,3,4,5,6,7,8,9"</formula1>
    </dataValidation>
    <dataValidation type="list" allowBlank="1" showInputMessage="1" showErrorMessage="1" sqref="D15:D16 D5" xr:uid="{E2337E88-8FA5-40F9-A9F6-E2D92B61BB44}">
      <formula1>"Y/N,Y,N"</formula1>
    </dataValidation>
    <dataValidation type="list" allowBlank="1" showInputMessage="1" showErrorMessage="1" sqref="H8:H9" xr:uid="{403B2833-5982-49F3-8F21-C937CB7489D9}">
      <formula1>"0,1,2,3,4,5"</formula1>
    </dataValidation>
    <dataValidation type="whole" allowBlank="1" showInputMessage="1" showErrorMessage="1" sqref="H12" xr:uid="{6532B0AA-D93B-4C21-95C8-9EFFF034F610}">
      <formula1>0</formula1>
      <formula2>3</formula2>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71586-9F7A-46DE-B891-907F823D8842}">
  <sheetPr codeName="Sheet2"/>
  <dimension ref="B2:L15"/>
  <sheetViews>
    <sheetView workbookViewId="0"/>
  </sheetViews>
  <sheetFormatPr defaultRowHeight="15" x14ac:dyDescent="0.25"/>
  <cols>
    <col min="1" max="2" width="3.7109375" customWidth="1"/>
    <col min="3" max="3" width="37.5703125" customWidth="1"/>
    <col min="4" max="5" width="14.5703125" customWidth="1"/>
    <col min="6" max="9" width="13.85546875" customWidth="1"/>
    <col min="10" max="10" width="23.140625" customWidth="1"/>
    <col min="11" max="11" width="12" customWidth="1"/>
    <col min="12" max="12" width="3.85546875" customWidth="1"/>
  </cols>
  <sheetData>
    <row r="2" spans="2:12" x14ac:dyDescent="0.25">
      <c r="B2" s="2"/>
      <c r="C2" s="3"/>
      <c r="D2" s="3"/>
      <c r="E2" s="3"/>
      <c r="F2" s="3"/>
      <c r="G2" s="3"/>
      <c r="H2" s="3"/>
      <c r="I2" s="3"/>
      <c r="J2" s="3"/>
      <c r="K2" s="3"/>
      <c r="L2" s="4"/>
    </row>
    <row r="3" spans="2:12" ht="18" x14ac:dyDescent="0.25">
      <c r="B3" s="5"/>
      <c r="C3" s="45" t="s">
        <v>3</v>
      </c>
      <c r="D3" s="46" t="s">
        <v>4</v>
      </c>
      <c r="E3" s="47" t="s">
        <v>5</v>
      </c>
      <c r="F3" s="46" t="s">
        <v>6</v>
      </c>
      <c r="G3" s="47" t="s">
        <v>7</v>
      </c>
      <c r="H3" s="46" t="s">
        <v>8</v>
      </c>
      <c r="I3" s="47" t="s">
        <v>9</v>
      </c>
      <c r="J3" s="46" t="s">
        <v>10</v>
      </c>
      <c r="K3" s="48" t="s">
        <v>11</v>
      </c>
      <c r="L3" s="6"/>
    </row>
    <row r="4" spans="2:12" ht="18" x14ac:dyDescent="0.25">
      <c r="B4" s="5"/>
      <c r="C4" s="39" t="s">
        <v>12</v>
      </c>
      <c r="D4" s="41"/>
      <c r="E4" s="35"/>
      <c r="F4" s="41"/>
      <c r="G4" s="35"/>
      <c r="H4" s="41"/>
      <c r="I4" s="35"/>
      <c r="J4" s="43">
        <f>IF(COUNT(D4:I4)=0,0,AVERAGE(D4:I4))</f>
        <v>0</v>
      </c>
      <c r="K4" s="36">
        <f t="shared" ref="K4:K14" si="0">_xlfn.RANK.EQ(J4,$J$4:$J$14,0)</f>
        <v>1</v>
      </c>
      <c r="L4" s="6"/>
    </row>
    <row r="5" spans="2:12" ht="18" x14ac:dyDescent="0.25">
      <c r="B5" s="5"/>
      <c r="C5" s="39" t="s">
        <v>12</v>
      </c>
      <c r="D5" s="41"/>
      <c r="E5" s="35"/>
      <c r="F5" s="41"/>
      <c r="G5" s="35"/>
      <c r="H5" s="41"/>
      <c r="I5" s="35"/>
      <c r="J5" s="43">
        <f t="shared" ref="J5:J14" si="1">IF(COUNT(D5:I5)=0,0,AVERAGE(D5:I5))</f>
        <v>0</v>
      </c>
      <c r="K5" s="36">
        <f t="shared" si="0"/>
        <v>1</v>
      </c>
      <c r="L5" s="6"/>
    </row>
    <row r="6" spans="2:12" ht="18" x14ac:dyDescent="0.25">
      <c r="B6" s="5"/>
      <c r="C6" s="39" t="s">
        <v>12</v>
      </c>
      <c r="D6" s="41"/>
      <c r="E6" s="35"/>
      <c r="F6" s="41"/>
      <c r="G6" s="35"/>
      <c r="H6" s="41"/>
      <c r="I6" s="35"/>
      <c r="J6" s="43">
        <f t="shared" si="1"/>
        <v>0</v>
      </c>
      <c r="K6" s="36">
        <f t="shared" si="0"/>
        <v>1</v>
      </c>
      <c r="L6" s="6"/>
    </row>
    <row r="7" spans="2:12" ht="18" x14ac:dyDescent="0.25">
      <c r="B7" s="5"/>
      <c r="C7" s="39" t="s">
        <v>12</v>
      </c>
      <c r="D7" s="41"/>
      <c r="E7" s="35"/>
      <c r="F7" s="41"/>
      <c r="G7" s="35"/>
      <c r="H7" s="41"/>
      <c r="I7" s="35"/>
      <c r="J7" s="43">
        <f t="shared" si="1"/>
        <v>0</v>
      </c>
      <c r="K7" s="36">
        <f t="shared" si="0"/>
        <v>1</v>
      </c>
      <c r="L7" s="6"/>
    </row>
    <row r="8" spans="2:12" ht="18" x14ac:dyDescent="0.25">
      <c r="B8" s="5"/>
      <c r="C8" s="39" t="s">
        <v>12</v>
      </c>
      <c r="D8" s="41"/>
      <c r="E8" s="35"/>
      <c r="F8" s="41"/>
      <c r="G8" s="35"/>
      <c r="H8" s="41"/>
      <c r="I8" s="35"/>
      <c r="J8" s="43">
        <f t="shared" si="1"/>
        <v>0</v>
      </c>
      <c r="K8" s="36">
        <f t="shared" si="0"/>
        <v>1</v>
      </c>
      <c r="L8" s="6"/>
    </row>
    <row r="9" spans="2:12" ht="18" x14ac:dyDescent="0.25">
      <c r="B9" s="5"/>
      <c r="C9" s="39" t="s">
        <v>12</v>
      </c>
      <c r="D9" s="41"/>
      <c r="E9" s="35"/>
      <c r="F9" s="41"/>
      <c r="G9" s="35"/>
      <c r="H9" s="41"/>
      <c r="I9" s="35"/>
      <c r="J9" s="43">
        <f t="shared" si="1"/>
        <v>0</v>
      </c>
      <c r="K9" s="36">
        <f t="shared" si="0"/>
        <v>1</v>
      </c>
      <c r="L9" s="6"/>
    </row>
    <row r="10" spans="2:12" ht="18" x14ac:dyDescent="0.25">
      <c r="B10" s="5"/>
      <c r="C10" s="39" t="s">
        <v>12</v>
      </c>
      <c r="D10" s="41"/>
      <c r="E10" s="35"/>
      <c r="F10" s="41"/>
      <c r="G10" s="35"/>
      <c r="H10" s="41"/>
      <c r="I10" s="35"/>
      <c r="J10" s="43">
        <f t="shared" si="1"/>
        <v>0</v>
      </c>
      <c r="K10" s="36">
        <f t="shared" si="0"/>
        <v>1</v>
      </c>
      <c r="L10" s="6"/>
    </row>
    <row r="11" spans="2:12" ht="18" x14ac:dyDescent="0.25">
      <c r="B11" s="5"/>
      <c r="C11" s="39"/>
      <c r="D11" s="41"/>
      <c r="E11" s="35"/>
      <c r="F11" s="41"/>
      <c r="G11" s="35"/>
      <c r="H11" s="41"/>
      <c r="I11" s="35"/>
      <c r="J11" s="43">
        <f t="shared" si="1"/>
        <v>0</v>
      </c>
      <c r="K11" s="36">
        <f t="shared" si="0"/>
        <v>1</v>
      </c>
      <c r="L11" s="6"/>
    </row>
    <row r="12" spans="2:12" ht="18" x14ac:dyDescent="0.25">
      <c r="B12" s="5"/>
      <c r="C12" s="39"/>
      <c r="D12" s="41"/>
      <c r="E12" s="35"/>
      <c r="F12" s="41"/>
      <c r="G12" s="35"/>
      <c r="H12" s="41"/>
      <c r="I12" s="35"/>
      <c r="J12" s="43">
        <f t="shared" si="1"/>
        <v>0</v>
      </c>
      <c r="K12" s="36">
        <f t="shared" si="0"/>
        <v>1</v>
      </c>
      <c r="L12" s="6"/>
    </row>
    <row r="13" spans="2:12" ht="18" x14ac:dyDescent="0.25">
      <c r="B13" s="5"/>
      <c r="C13" s="39"/>
      <c r="D13" s="41"/>
      <c r="E13" s="35"/>
      <c r="F13" s="41"/>
      <c r="G13" s="35"/>
      <c r="H13" s="41"/>
      <c r="I13" s="35"/>
      <c r="J13" s="43">
        <f t="shared" si="1"/>
        <v>0</v>
      </c>
      <c r="K13" s="36">
        <f t="shared" si="0"/>
        <v>1</v>
      </c>
      <c r="L13" s="6"/>
    </row>
    <row r="14" spans="2:12" ht="18" x14ac:dyDescent="0.25">
      <c r="B14" s="5"/>
      <c r="C14" s="40"/>
      <c r="D14" s="42"/>
      <c r="E14" s="37"/>
      <c r="F14" s="42"/>
      <c r="G14" s="37"/>
      <c r="H14" s="42"/>
      <c r="I14" s="37"/>
      <c r="J14" s="44">
        <f t="shared" si="1"/>
        <v>0</v>
      </c>
      <c r="K14" s="38">
        <f t="shared" si="0"/>
        <v>1</v>
      </c>
      <c r="L14" s="6"/>
    </row>
    <row r="15" spans="2:12" x14ac:dyDescent="0.25">
      <c r="B15" s="8"/>
      <c r="C15" s="9"/>
      <c r="D15" s="9"/>
      <c r="E15" s="9"/>
      <c r="F15" s="9"/>
      <c r="G15" s="9"/>
      <c r="H15" s="9"/>
      <c r="I15" s="9"/>
      <c r="J15" s="9"/>
      <c r="K15" s="9"/>
      <c r="L15" s="10"/>
    </row>
  </sheetData>
  <sheetProtection sheet="1" objects="1" scenarios="1"/>
  <protectedRanges>
    <protectedRange sqref="C4:I14" name="Leaderboard Values"/>
  </protectedRanges>
  <sortState xmlns:xlrd2="http://schemas.microsoft.com/office/spreadsheetml/2017/richdata2" ref="A4:J14">
    <sortCondition descending="1" ref="J4:J14"/>
  </sortState>
  <conditionalFormatting sqref="K4:K14">
    <cfRule type="cellIs" dxfId="3" priority="1" operator="equal">
      <formula>3</formula>
    </cfRule>
    <cfRule type="cellIs" dxfId="2" priority="3" operator="equal">
      <formula>2</formula>
    </cfRule>
    <cfRule type="cellIs" dxfId="1" priority="4" operator="equal">
      <formula>1</formula>
    </cfRule>
  </conditionalFormatting>
  <conditionalFormatting sqref="K5">
    <cfRule type="cellIs" dxfId="0" priority="2" operator="equal">
      <formula>3</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A997C5561FD94D82BEA37A4242D399" ma:contentTypeVersion="20" ma:contentTypeDescription="Create a new document." ma:contentTypeScope="" ma:versionID="6bbd37f1a0e15b0760d7cb596f9286e1">
  <xsd:schema xmlns:xsd="http://www.w3.org/2001/XMLSchema" xmlns:xs="http://www.w3.org/2001/XMLSchema" xmlns:p="http://schemas.microsoft.com/office/2006/metadata/properties" xmlns:ns2="7c8aad47-528b-43f4-b615-4953615f0d4f" xmlns:ns3="c7bc20cd-f3b5-4cb9-9099-b7d1e4c3c983" xmlns:ns4="0bfdc619-4bd5-4a26-8e37-4be4446dc23a" targetNamespace="http://schemas.microsoft.com/office/2006/metadata/properties" ma:root="true" ma:fieldsID="e763d1c84ed7af51cd4478259d108db6" ns2:_="" ns3:_="" ns4:_="">
    <xsd:import namespace="7c8aad47-528b-43f4-b615-4953615f0d4f"/>
    <xsd:import namespace="c7bc20cd-f3b5-4cb9-9099-b7d1e4c3c983"/>
    <xsd:import namespace="0bfdc619-4bd5-4a26-8e37-4be4446dc23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8aad47-528b-43f4-b615-4953615f0d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13cef49-2953-4246-9b7f-e3d70b1cf0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bc20cd-f3b5-4cb9-9099-b7d1e4c3c98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bfdc619-4bd5-4a26-8e37-4be4446dc23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948275e-acb8-4f67-9f4b-0f18b628c537}" ma:internalName="TaxCatchAll" ma:showField="CatchAllData" ma:web="c7bc20cd-f3b5-4cb9-9099-b7d1e4c3c9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bfdc619-4bd5-4a26-8e37-4be4446dc23a" xsi:nil="true"/>
    <lcf76f155ced4ddcb4097134ff3c332f xmlns="7c8aad47-528b-43f4-b615-4953615f0d4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78E3C9-0D53-491E-915B-2F4338C156A2}"/>
</file>

<file path=customXml/itemProps2.xml><?xml version="1.0" encoding="utf-8"?>
<ds:datastoreItem xmlns:ds="http://schemas.openxmlformats.org/officeDocument/2006/customXml" ds:itemID="{175E45A3-A1E2-4658-8C36-9F1EC1B0820B}"/>
</file>

<file path=customXml/itemProps3.xml><?xml version="1.0" encoding="utf-8"?>
<ds:datastoreItem xmlns:ds="http://schemas.openxmlformats.org/officeDocument/2006/customXml" ds:itemID="{C5236536-74A6-4711-87C5-8C41D2DBCB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Score Calculator</vt:lpstr>
      <vt:lpstr>Leaderboard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Grenier</dc:creator>
  <cp:keywords/>
  <dc:description/>
  <cp:lastModifiedBy>Michael Grenier</cp:lastModifiedBy>
  <cp:revision/>
  <dcterms:created xsi:type="dcterms:W3CDTF">2025-09-09T15:55:05Z</dcterms:created>
  <dcterms:modified xsi:type="dcterms:W3CDTF">2026-07-30T16:51:21Z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0x01010008A997C5561FD94D82BEA37A4242D399</vt:lpwstr>
  </property>
</Properties>
</file>